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2019年部门收支明细表" sheetId="1" r:id="rId1"/>
  </sheets>
  <definedNames>
    <definedName name="_xlnm.Print_Titles" localSheetId="0">'2019年部门收支明细表'!$2:$4</definedName>
  </definedNames>
  <calcPr calcId="144525"/>
</workbook>
</file>

<file path=xl/sharedStrings.xml><?xml version="1.0" encoding="utf-8"?>
<sst xmlns="http://schemas.openxmlformats.org/spreadsheetml/2006/main" count="61" uniqueCount="61">
  <si>
    <t>附件：</t>
  </si>
  <si>
    <t>2021年收支明细表</t>
  </si>
  <si>
    <t>单位：元</t>
  </si>
  <si>
    <t>年初结余</t>
  </si>
  <si>
    <t>归集调入</t>
  </si>
  <si>
    <t>归集调出</t>
  </si>
  <si>
    <t>归集上缴</t>
  </si>
  <si>
    <t>本年收入</t>
  </si>
  <si>
    <t>本年支出</t>
  </si>
  <si>
    <t>年末结余</t>
  </si>
  <si>
    <t>备注</t>
  </si>
  <si>
    <t>总  计</t>
  </si>
  <si>
    <t>基本支出（合计）</t>
  </si>
  <si>
    <t xml:space="preserve">  工资部分</t>
  </si>
  <si>
    <t xml:space="preserve">  公用经费</t>
  </si>
  <si>
    <t>项目支出（合计）</t>
  </si>
  <si>
    <r>
      <rPr>
        <sz val="12"/>
        <color theme="1"/>
        <rFont val="仿宋"/>
        <charset val="134"/>
      </rPr>
      <t xml:space="preserve">  </t>
    </r>
    <r>
      <rPr>
        <b/>
        <sz val="12"/>
        <color theme="1"/>
        <rFont val="仿宋"/>
        <charset val="134"/>
      </rPr>
      <t>本级财力小计</t>
    </r>
  </si>
  <si>
    <t xml:space="preserve">    年初预算小计</t>
  </si>
  <si>
    <t xml:space="preserve">          管理事务经费</t>
  </si>
  <si>
    <t xml:space="preserve">          光荣院运行经费</t>
  </si>
  <si>
    <t xml:space="preserve">          春节慰问费用</t>
  </si>
  <si>
    <t xml:space="preserve">          优抚对象价格临时补贴资金</t>
  </si>
  <si>
    <t xml:space="preserve">    追加预算小计</t>
  </si>
  <si>
    <t xml:space="preserve">    其中：退役军人事务局打造示范型服务机构资金
</t>
  </si>
  <si>
    <t xml:space="preserve">          退役军人事务局走访慰问军人军属及公祭活动费用</t>
  </si>
  <si>
    <t xml:space="preserve">          退役军人事务局服务中心建设经费</t>
  </si>
  <si>
    <t xml:space="preserve">          退役军人事务局宣传学习费用</t>
  </si>
  <si>
    <t xml:space="preserve">          退役军人事务局八一走访慰问活动资金</t>
  </si>
  <si>
    <t xml:space="preserve">          退役军人事务局退役士兵接续养老保险补助资金</t>
  </si>
  <si>
    <t xml:space="preserve">          退役军人事务局优抚对象价格临时补贴资金</t>
  </si>
  <si>
    <t xml:space="preserve">          退役军人事务局八路军东渡黄河抗日纪念馆设计费用</t>
  </si>
  <si>
    <t xml:space="preserve">          2021年春节慰问</t>
  </si>
  <si>
    <t xml:space="preserve">          退役军人事务局退役士兵待安生活补助费用</t>
  </si>
  <si>
    <t xml:space="preserve">          退役军人事务局乡级退役军人服务站费用</t>
  </si>
  <si>
    <t xml:space="preserve">          退役军人事务局困难退役军人帮扶援助专项经费</t>
  </si>
  <si>
    <t xml:space="preserve">          退役军人事务局退役士兵待安期间生活补助费用</t>
  </si>
  <si>
    <t xml:space="preserve">          退役军人事务局企业军转干上半年医疗保险资金</t>
  </si>
  <si>
    <t xml:space="preserve">          退役军人事务局企业军转干生活困难补差资金</t>
  </si>
  <si>
    <t xml:space="preserve"> 退役军人事务局退役士兵待安期间保险费用</t>
  </si>
  <si>
    <t xml:space="preserve">          退役军人局2019年自主就业退役士兵一次性经济补助金</t>
  </si>
  <si>
    <t xml:space="preserve">        退役军人局2020年义务兵优待金及大学生入伍奖励金</t>
  </si>
  <si>
    <t xml:space="preserve">          退役军人事务局2020年退役士兵待安置期间养老和医疗保险费</t>
  </si>
  <si>
    <t xml:space="preserve">   退役军人事务局退役士兵接续养老保险所需资金</t>
  </si>
  <si>
    <t xml:space="preserve">           退役军人事务局2020年退役士兵待安置期间养老和医疗保险费</t>
  </si>
  <si>
    <t xml:space="preserve">         退役军人事务局军队转业干部冬季取暖费</t>
  </si>
  <si>
    <t xml:space="preserve">         退役军人事务局纪念馆设计费用</t>
  </si>
  <si>
    <t xml:space="preserve">         退役军人事务局工作经费</t>
  </si>
  <si>
    <t xml:space="preserve">         退役军人事务局光荣院物资管理经费</t>
  </si>
  <si>
    <t xml:space="preserve">         退役军人事务局扶贫工资经费</t>
  </si>
  <si>
    <t xml:space="preserve">         部分转业支援兵2020年企业养老保险资金</t>
  </si>
  <si>
    <t xml:space="preserve">         2020年下半年军队转业干部生活补贴</t>
  </si>
  <si>
    <r>
      <rPr>
        <sz val="12"/>
        <color theme="1"/>
        <rFont val="仿宋"/>
        <charset val="134"/>
      </rPr>
      <t xml:space="preserve">  </t>
    </r>
    <r>
      <rPr>
        <b/>
        <sz val="12"/>
        <color theme="1"/>
        <rFont val="仿宋"/>
        <charset val="134"/>
      </rPr>
      <t>上级专项资金小计</t>
    </r>
  </si>
  <si>
    <t xml:space="preserve">  其中：优抚事业单位支出</t>
  </si>
  <si>
    <t xml:space="preserve">        军队转业干部安置</t>
  </si>
  <si>
    <t xml:space="preserve">        其他优抚支出</t>
  </si>
  <si>
    <t xml:space="preserve">        军队移交政府的离退休人员安置</t>
  </si>
  <si>
    <t xml:space="preserve">        军队移交政府离退休干部管理机构</t>
  </si>
  <si>
    <t xml:space="preserve">        退役士兵管理教育</t>
  </si>
  <si>
    <t xml:space="preserve">        其他退役安置支出</t>
  </si>
  <si>
    <t xml:space="preserve">        退役士兵安置</t>
  </si>
  <si>
    <t xml:space="preserve">        优抚对象医疗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</si>
</sst>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vertical="center" wrapText="1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177" fontId="2" fillId="2" borderId="2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2" borderId="3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4" xfId="0" applyNumberFormat="1" applyFont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pane ySplit="4" topLeftCell="A5" activePane="bottomLeft" state="frozen"/>
      <selection/>
      <selection pane="bottomLeft" activeCell="O12" sqref="O12"/>
    </sheetView>
  </sheetViews>
  <sheetFormatPr defaultColWidth="9" defaultRowHeight="14.4"/>
  <cols>
    <col min="1" max="1" width="60.1111111111111" customWidth="1"/>
    <col min="2" max="2" width="17.3333333333333" style="1" customWidth="1"/>
    <col min="3" max="4" width="13.8796296296296" style="1" hidden="1" customWidth="1"/>
    <col min="5" max="5" width="0.333333333333333" style="1" hidden="1" customWidth="1"/>
    <col min="6" max="6" width="16.4444444444444" style="1" customWidth="1"/>
    <col min="7" max="7" width="19.6666666666667" style="1" customWidth="1"/>
    <col min="8" max="8" width="20.3333333333333" style="1" customWidth="1"/>
    <col min="9" max="9" width="18" customWidth="1"/>
  </cols>
  <sheetData>
    <row r="1" spans="1:1">
      <c r="A1" t="s">
        <v>0</v>
      </c>
    </row>
    <row r="2" ht="2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 customHeight="1" spans="8:9">
      <c r="H3" s="3" t="s">
        <v>2</v>
      </c>
      <c r="I3" s="3"/>
    </row>
    <row r="4" ht="15" customHeight="1" spans="1:9">
      <c r="A4" s="4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33" t="s">
        <v>10</v>
      </c>
    </row>
    <row r="5" ht="15" customHeight="1" spans="1:9">
      <c r="A5" s="6" t="s">
        <v>11</v>
      </c>
      <c r="B5" s="5">
        <f>B6+B9</f>
        <v>1255390.83</v>
      </c>
      <c r="C5" s="5">
        <f>C6+C9</f>
        <v>0</v>
      </c>
      <c r="D5" s="5">
        <f t="shared" ref="D5:G5" si="0">D6+D9</f>
        <v>0</v>
      </c>
      <c r="E5" s="5">
        <f t="shared" si="0"/>
        <v>0</v>
      </c>
      <c r="F5" s="5">
        <f t="shared" si="0"/>
        <v>47307464.32</v>
      </c>
      <c r="G5" s="5">
        <f t="shared" si="0"/>
        <v>45655821.82</v>
      </c>
      <c r="H5" s="5">
        <f>B5+F5+C5-D5-E5-G5</f>
        <v>2907033.33</v>
      </c>
      <c r="I5" s="33"/>
    </row>
    <row r="6" ht="15" customHeight="1" spans="1:9">
      <c r="A6" s="7" t="s">
        <v>12</v>
      </c>
      <c r="B6" s="8"/>
      <c r="C6" s="8">
        <f t="shared" ref="C6:G6" si="1">SUM(C7:C8)</f>
        <v>0</v>
      </c>
      <c r="D6" s="8">
        <f t="shared" si="1"/>
        <v>0</v>
      </c>
      <c r="E6" s="8">
        <f t="shared" si="1"/>
        <v>0</v>
      </c>
      <c r="F6" s="5">
        <f t="shared" si="1"/>
        <v>1044242.49</v>
      </c>
      <c r="G6" s="5">
        <f t="shared" si="1"/>
        <v>1038242.49</v>
      </c>
      <c r="H6" s="5"/>
      <c r="I6" s="4"/>
    </row>
    <row r="7" ht="15" customHeight="1" spans="1:9">
      <c r="A7" s="4" t="s">
        <v>13</v>
      </c>
      <c r="B7" s="8"/>
      <c r="C7" s="8"/>
      <c r="D7" s="8"/>
      <c r="E7" s="8"/>
      <c r="F7" s="8">
        <v>835942.49</v>
      </c>
      <c r="G7" s="8">
        <v>835942.49</v>
      </c>
      <c r="H7" s="5"/>
      <c r="I7" s="4"/>
    </row>
    <row r="8" ht="15" customHeight="1" spans="1:9">
      <c r="A8" s="4" t="s">
        <v>14</v>
      </c>
      <c r="B8" s="8"/>
      <c r="C8" s="8"/>
      <c r="D8" s="8"/>
      <c r="E8" s="8"/>
      <c r="F8" s="8">
        <v>208300</v>
      </c>
      <c r="G8" s="8">
        <v>202300</v>
      </c>
      <c r="H8" s="5"/>
      <c r="I8" s="4"/>
    </row>
    <row r="9" ht="15" customHeight="1" spans="1:9">
      <c r="A9" s="7" t="s">
        <v>15</v>
      </c>
      <c r="B9" s="8">
        <f t="shared" ref="B9:G9" si="2">B10+B45</f>
        <v>1255390.83</v>
      </c>
      <c r="C9" s="8"/>
      <c r="D9" s="8"/>
      <c r="E9" s="8"/>
      <c r="F9" s="8">
        <f t="shared" si="2"/>
        <v>46263221.83</v>
      </c>
      <c r="G9" s="8">
        <f t="shared" si="2"/>
        <v>44617579.33</v>
      </c>
      <c r="H9" s="5">
        <f>B9+F9+C9-D9-E9-G9</f>
        <v>2901033.33</v>
      </c>
      <c r="I9" s="4"/>
    </row>
    <row r="10" ht="15" customHeight="1" spans="1:9">
      <c r="A10" s="4" t="s">
        <v>16</v>
      </c>
      <c r="B10" s="8">
        <f>B11+B16</f>
        <v>30258</v>
      </c>
      <c r="C10" s="8"/>
      <c r="D10" s="8"/>
      <c r="E10" s="8"/>
      <c r="F10" s="9">
        <f>F11+F16</f>
        <v>16952821.83</v>
      </c>
      <c r="G10" s="9">
        <f>G11+G16</f>
        <v>15995231.03</v>
      </c>
      <c r="H10" s="5">
        <f>B10+F10+C10-D10-E10-G10</f>
        <v>987848.799999999</v>
      </c>
      <c r="I10" s="4"/>
    </row>
    <row r="11" ht="15" customHeight="1" spans="1:9">
      <c r="A11" s="4" t="s">
        <v>17</v>
      </c>
      <c r="B11" s="8"/>
      <c r="C11" s="8"/>
      <c r="D11" s="8"/>
      <c r="E11" s="8"/>
      <c r="F11" s="5">
        <f>SUM(F12:F15)</f>
        <v>1472831</v>
      </c>
      <c r="G11" s="5">
        <f>SUM(G12:G15)</f>
        <v>1472831</v>
      </c>
      <c r="H11" s="5"/>
      <c r="I11" s="4"/>
    </row>
    <row r="12" ht="15" customHeight="1" spans="1:9">
      <c r="A12" s="10" t="s">
        <v>18</v>
      </c>
      <c r="B12" s="8"/>
      <c r="C12" s="8"/>
      <c r="D12" s="8"/>
      <c r="E12" s="8"/>
      <c r="F12" s="11">
        <v>50000</v>
      </c>
      <c r="G12" s="11">
        <v>50000</v>
      </c>
      <c r="H12" s="5"/>
      <c r="I12" s="4"/>
    </row>
    <row r="13" ht="15" customHeight="1" spans="1:9">
      <c r="A13" s="10" t="s">
        <v>19</v>
      </c>
      <c r="B13" s="8"/>
      <c r="C13" s="8"/>
      <c r="D13" s="8"/>
      <c r="E13" s="8"/>
      <c r="F13" s="11">
        <v>50000</v>
      </c>
      <c r="G13" s="11">
        <v>50000</v>
      </c>
      <c r="H13" s="5"/>
      <c r="I13" s="4"/>
    </row>
    <row r="14" ht="15" customHeight="1" spans="1:9">
      <c r="A14" s="10" t="s">
        <v>20</v>
      </c>
      <c r="B14" s="8"/>
      <c r="C14" s="8"/>
      <c r="D14" s="8"/>
      <c r="E14" s="8"/>
      <c r="F14" s="11">
        <v>850000</v>
      </c>
      <c r="G14" s="11">
        <v>850000</v>
      </c>
      <c r="H14" s="5"/>
      <c r="I14" s="4"/>
    </row>
    <row r="15" ht="15" customHeight="1" spans="1:9">
      <c r="A15" s="10" t="s">
        <v>21</v>
      </c>
      <c r="B15" s="8"/>
      <c r="C15" s="8"/>
      <c r="D15" s="8"/>
      <c r="E15" s="8"/>
      <c r="F15" s="11">
        <v>522831</v>
      </c>
      <c r="G15" s="11">
        <v>522831</v>
      </c>
      <c r="H15" s="5"/>
      <c r="I15" s="4"/>
    </row>
    <row r="16" ht="15" customHeight="1" spans="1:9">
      <c r="A16" s="4" t="s">
        <v>22</v>
      </c>
      <c r="B16" s="5">
        <f t="shared" ref="B16:G16" si="3">SUM(B17:B44)</f>
        <v>30258</v>
      </c>
      <c r="C16" s="5">
        <f t="shared" si="3"/>
        <v>0</v>
      </c>
      <c r="D16" s="5">
        <f t="shared" si="3"/>
        <v>0</v>
      </c>
      <c r="E16" s="5">
        <f t="shared" si="3"/>
        <v>0</v>
      </c>
      <c r="F16" s="5">
        <f t="shared" si="3"/>
        <v>15479990.83</v>
      </c>
      <c r="G16" s="8">
        <f t="shared" si="3"/>
        <v>14522400.03</v>
      </c>
      <c r="H16" s="5">
        <f>B16+F16+C16-D16-E16-G16</f>
        <v>987848.799999999</v>
      </c>
      <c r="I16" s="4"/>
    </row>
    <row r="17" ht="15" customHeight="1" spans="1:9">
      <c r="A17" s="12" t="s">
        <v>23</v>
      </c>
      <c r="B17" s="8"/>
      <c r="C17" s="8"/>
      <c r="D17" s="8"/>
      <c r="E17" s="8"/>
      <c r="F17" s="13">
        <v>200000</v>
      </c>
      <c r="G17" s="13">
        <v>200000</v>
      </c>
      <c r="H17" s="5">
        <f t="shared" ref="H17:H46" si="4">B17+F17+C17-D17-E17-G17</f>
        <v>0</v>
      </c>
      <c r="I17" s="4"/>
    </row>
    <row r="18" ht="15" customHeight="1" spans="1:9">
      <c r="A18" s="14" t="s">
        <v>24</v>
      </c>
      <c r="B18" s="8"/>
      <c r="C18" s="8"/>
      <c r="D18" s="8"/>
      <c r="E18" s="8"/>
      <c r="F18" s="13">
        <v>50000</v>
      </c>
      <c r="G18" s="13">
        <v>50000</v>
      </c>
      <c r="H18" s="5">
        <f t="shared" si="4"/>
        <v>0</v>
      </c>
      <c r="I18" s="4"/>
    </row>
    <row r="19" ht="15" customHeight="1" spans="1:9">
      <c r="A19" s="14" t="s">
        <v>25</v>
      </c>
      <c r="B19" s="8"/>
      <c r="C19" s="8"/>
      <c r="D19" s="8"/>
      <c r="E19" s="8"/>
      <c r="F19" s="13">
        <v>200000</v>
      </c>
      <c r="G19" s="13">
        <v>200000</v>
      </c>
      <c r="H19" s="5">
        <f t="shared" si="4"/>
        <v>0</v>
      </c>
      <c r="I19" s="4"/>
    </row>
    <row r="20" ht="15" customHeight="1" spans="1:9">
      <c r="A20" s="14" t="s">
        <v>26</v>
      </c>
      <c r="B20" s="8"/>
      <c r="C20" s="8"/>
      <c r="D20" s="8"/>
      <c r="E20" s="8"/>
      <c r="F20" s="13">
        <v>100000</v>
      </c>
      <c r="G20" s="13">
        <v>100000</v>
      </c>
      <c r="H20" s="5">
        <f t="shared" si="4"/>
        <v>0</v>
      </c>
      <c r="I20" s="4"/>
    </row>
    <row r="21" ht="15" customHeight="1" spans="1:9">
      <c r="A21" s="14" t="s">
        <v>27</v>
      </c>
      <c r="B21" s="8">
        <v>30258</v>
      </c>
      <c r="C21" s="8"/>
      <c r="D21" s="8"/>
      <c r="E21" s="8"/>
      <c r="F21" s="13">
        <v>850000</v>
      </c>
      <c r="G21" s="13">
        <v>880258</v>
      </c>
      <c r="H21" s="5">
        <f t="shared" si="4"/>
        <v>0</v>
      </c>
      <c r="I21" s="4"/>
    </row>
    <row r="22" customFormat="1" ht="15" customHeight="1" spans="1:9">
      <c r="A22" s="14" t="s">
        <v>28</v>
      </c>
      <c r="B22" s="8"/>
      <c r="C22" s="8"/>
      <c r="D22" s="8"/>
      <c r="E22" s="8"/>
      <c r="F22" s="13">
        <v>1292273.06</v>
      </c>
      <c r="G22" s="13">
        <v>1292273.06</v>
      </c>
      <c r="H22" s="5">
        <f t="shared" si="4"/>
        <v>0</v>
      </c>
      <c r="I22" s="4"/>
    </row>
    <row r="23" customFormat="1" ht="15" customHeight="1" spans="1:9">
      <c r="A23" s="14" t="s">
        <v>29</v>
      </c>
      <c r="B23" s="8"/>
      <c r="C23" s="8"/>
      <c r="D23" s="8"/>
      <c r="E23" s="8"/>
      <c r="F23" s="13">
        <v>278069</v>
      </c>
      <c r="G23" s="13">
        <v>278069</v>
      </c>
      <c r="H23" s="5">
        <f t="shared" si="4"/>
        <v>0</v>
      </c>
      <c r="I23" s="4"/>
    </row>
    <row r="24" customFormat="1" ht="15" customHeight="1" spans="1:9">
      <c r="A24" s="14" t="s">
        <v>30</v>
      </c>
      <c r="B24" s="8"/>
      <c r="C24" s="8"/>
      <c r="D24" s="8"/>
      <c r="E24" s="8"/>
      <c r="F24" s="13">
        <v>50000</v>
      </c>
      <c r="G24" s="13">
        <v>50000</v>
      </c>
      <c r="H24" s="5">
        <f t="shared" si="4"/>
        <v>0</v>
      </c>
      <c r="I24" s="4"/>
    </row>
    <row r="25" customFormat="1" ht="15" customHeight="1" spans="1:9">
      <c r="A25" s="14" t="s">
        <v>31</v>
      </c>
      <c r="B25" s="8"/>
      <c r="C25" s="8"/>
      <c r="D25" s="15"/>
      <c r="E25" s="8"/>
      <c r="F25" s="13">
        <v>910000</v>
      </c>
      <c r="G25" s="13"/>
      <c r="H25" s="5">
        <f t="shared" si="4"/>
        <v>910000</v>
      </c>
      <c r="I25" s="4"/>
    </row>
    <row r="26" customFormat="1" ht="15" customHeight="1" spans="1:9">
      <c r="A26" s="14" t="s">
        <v>32</v>
      </c>
      <c r="B26" s="16"/>
      <c r="C26" s="17"/>
      <c r="D26" s="18"/>
      <c r="E26" s="17"/>
      <c r="F26" s="13">
        <v>35000</v>
      </c>
      <c r="G26" s="13">
        <v>35000</v>
      </c>
      <c r="H26" s="5">
        <f t="shared" si="4"/>
        <v>0</v>
      </c>
      <c r="I26" s="4"/>
    </row>
    <row r="27" customFormat="1" ht="15" customHeight="1" spans="1:9">
      <c r="A27" s="14" t="s">
        <v>33</v>
      </c>
      <c r="B27" s="16"/>
      <c r="C27" s="17"/>
      <c r="D27" s="18"/>
      <c r="E27" s="17"/>
      <c r="F27" s="13">
        <v>952560</v>
      </c>
      <c r="G27" s="13">
        <v>952560</v>
      </c>
      <c r="H27" s="5">
        <f t="shared" si="4"/>
        <v>0</v>
      </c>
      <c r="I27" s="4"/>
    </row>
    <row r="28" customFormat="1" ht="15" customHeight="1" spans="1:9">
      <c r="A28" s="14" t="s">
        <v>34</v>
      </c>
      <c r="B28" s="16"/>
      <c r="C28" s="17"/>
      <c r="D28" s="18"/>
      <c r="E28" s="17"/>
      <c r="F28" s="13">
        <v>40000</v>
      </c>
      <c r="G28" s="13">
        <v>40000</v>
      </c>
      <c r="H28" s="5">
        <f t="shared" si="4"/>
        <v>0</v>
      </c>
      <c r="I28" s="4"/>
    </row>
    <row r="29" customFormat="1" ht="15" customHeight="1" spans="1:9">
      <c r="A29" s="14" t="s">
        <v>35</v>
      </c>
      <c r="B29" s="16"/>
      <c r="C29" s="17"/>
      <c r="D29" s="18"/>
      <c r="E29" s="17"/>
      <c r="F29" s="13">
        <v>77000</v>
      </c>
      <c r="G29" s="13">
        <v>77000</v>
      </c>
      <c r="H29" s="5">
        <f t="shared" si="4"/>
        <v>0</v>
      </c>
      <c r="I29" s="4"/>
    </row>
    <row r="30" customFormat="1" ht="15" customHeight="1" spans="1:9">
      <c r="A30" s="19" t="s">
        <v>36</v>
      </c>
      <c r="B30" s="16"/>
      <c r="C30" s="17"/>
      <c r="D30" s="18"/>
      <c r="E30" s="17"/>
      <c r="F30" s="20">
        <v>43925.31</v>
      </c>
      <c r="G30" s="20">
        <v>43925.31</v>
      </c>
      <c r="H30" s="5">
        <f t="shared" si="4"/>
        <v>0</v>
      </c>
      <c r="I30" s="4"/>
    </row>
    <row r="31" customFormat="1" ht="15" customHeight="1" spans="1:9">
      <c r="A31" s="19" t="s">
        <v>37</v>
      </c>
      <c r="B31" s="16"/>
      <c r="C31" s="17"/>
      <c r="D31" s="18"/>
      <c r="E31" s="17"/>
      <c r="F31" s="20">
        <v>440750.76</v>
      </c>
      <c r="G31" s="20">
        <v>440750.76</v>
      </c>
      <c r="H31" s="5">
        <f t="shared" si="4"/>
        <v>0</v>
      </c>
      <c r="I31" s="4"/>
    </row>
    <row r="32" customFormat="1" ht="15" customHeight="1" spans="1:9">
      <c r="A32" s="21" t="s">
        <v>38</v>
      </c>
      <c r="B32" s="16"/>
      <c r="C32" s="17"/>
      <c r="D32" s="18"/>
      <c r="E32" s="17"/>
      <c r="F32" s="13">
        <v>65718.53</v>
      </c>
      <c r="G32" s="13">
        <v>65718.53</v>
      </c>
      <c r="H32" s="5">
        <f t="shared" si="4"/>
        <v>0</v>
      </c>
      <c r="I32" s="4"/>
    </row>
    <row r="33" customFormat="1" ht="15" customHeight="1" spans="1:9">
      <c r="A33" s="21" t="s">
        <v>39</v>
      </c>
      <c r="B33" s="16"/>
      <c r="C33" s="17"/>
      <c r="D33" s="18"/>
      <c r="E33" s="17"/>
      <c r="F33" s="13">
        <v>1302700</v>
      </c>
      <c r="G33" s="13">
        <v>1302700</v>
      </c>
      <c r="H33" s="5">
        <f t="shared" si="4"/>
        <v>0</v>
      </c>
      <c r="I33" s="4"/>
    </row>
    <row r="34" customFormat="1" ht="15" customHeight="1" spans="1:9">
      <c r="A34" s="21" t="s">
        <v>40</v>
      </c>
      <c r="B34" s="16"/>
      <c r="C34" s="17"/>
      <c r="D34" s="18"/>
      <c r="E34" s="17"/>
      <c r="F34" s="13">
        <v>7130394</v>
      </c>
      <c r="G34" s="13">
        <v>7130394</v>
      </c>
      <c r="H34" s="5">
        <f t="shared" si="4"/>
        <v>0</v>
      </c>
      <c r="I34" s="4"/>
    </row>
    <row r="35" customFormat="1" ht="15" customHeight="1" spans="1:9">
      <c r="A35" s="21" t="s">
        <v>41</v>
      </c>
      <c r="B35" s="16"/>
      <c r="C35" s="17"/>
      <c r="D35" s="18"/>
      <c r="E35" s="17"/>
      <c r="F35" s="13">
        <v>24051.28</v>
      </c>
      <c r="G35" s="13">
        <v>24051.28</v>
      </c>
      <c r="H35" s="5">
        <f t="shared" si="4"/>
        <v>0</v>
      </c>
      <c r="I35" s="4"/>
    </row>
    <row r="36" customFormat="1" ht="15" customHeight="1" spans="1:9">
      <c r="A36" s="21" t="s">
        <v>42</v>
      </c>
      <c r="B36" s="16"/>
      <c r="C36" s="22"/>
      <c r="D36" s="23"/>
      <c r="E36" s="24"/>
      <c r="F36" s="13">
        <v>338577.09</v>
      </c>
      <c r="G36" s="13">
        <v>338577.09</v>
      </c>
      <c r="H36" s="5">
        <f t="shared" si="4"/>
        <v>0</v>
      </c>
      <c r="I36" s="4"/>
    </row>
    <row r="37" customFormat="1" ht="15" customHeight="1" spans="1:9">
      <c r="A37" s="25" t="s">
        <v>43</v>
      </c>
      <c r="B37" s="16"/>
      <c r="C37" s="24"/>
      <c r="D37" s="23"/>
      <c r="E37" s="24"/>
      <c r="F37" s="26">
        <v>72153.44</v>
      </c>
      <c r="G37" s="26">
        <v>72153.44</v>
      </c>
      <c r="H37" s="5">
        <f t="shared" si="4"/>
        <v>0</v>
      </c>
      <c r="I37" s="4"/>
    </row>
    <row r="38" customFormat="1" ht="15" customHeight="1" spans="1:9">
      <c r="A38" s="25" t="s">
        <v>44</v>
      </c>
      <c r="B38" s="16"/>
      <c r="C38" s="24"/>
      <c r="D38" s="23"/>
      <c r="E38" s="24"/>
      <c r="F38" s="26">
        <v>68320</v>
      </c>
      <c r="G38" s="26">
        <v>68320</v>
      </c>
      <c r="H38" s="5">
        <f t="shared" si="4"/>
        <v>0</v>
      </c>
      <c r="I38" s="4"/>
    </row>
    <row r="39" customFormat="1" ht="15" customHeight="1" spans="1:9">
      <c r="A39" s="25" t="s">
        <v>45</v>
      </c>
      <c r="B39" s="16"/>
      <c r="C39" s="24"/>
      <c r="D39" s="23"/>
      <c r="E39" s="24"/>
      <c r="F39" s="26">
        <v>60000</v>
      </c>
      <c r="G39" s="26">
        <v>60000</v>
      </c>
      <c r="H39" s="5">
        <f t="shared" si="4"/>
        <v>0</v>
      </c>
      <c r="I39" s="4"/>
    </row>
    <row r="40" customFormat="1" ht="15" customHeight="1" spans="1:9">
      <c r="A40" s="25" t="s">
        <v>46</v>
      </c>
      <c r="B40" s="16"/>
      <c r="C40" s="24"/>
      <c r="D40" s="23"/>
      <c r="E40" s="24"/>
      <c r="F40" s="26">
        <v>60000</v>
      </c>
      <c r="G40" s="26">
        <v>60000</v>
      </c>
      <c r="H40" s="5">
        <f t="shared" si="4"/>
        <v>0</v>
      </c>
      <c r="I40" s="4"/>
    </row>
    <row r="41" customFormat="1" ht="15" customHeight="1" spans="1:9">
      <c r="A41" s="25" t="s">
        <v>47</v>
      </c>
      <c r="B41" s="16"/>
      <c r="C41" s="24"/>
      <c r="D41" s="23"/>
      <c r="E41" s="24"/>
      <c r="F41" s="26">
        <v>30000</v>
      </c>
      <c r="G41" s="26"/>
      <c r="H41" s="5">
        <f t="shared" si="4"/>
        <v>30000</v>
      </c>
      <c r="I41" s="4"/>
    </row>
    <row r="42" customFormat="1" ht="15" customHeight="1" spans="1:9">
      <c r="A42" s="25" t="s">
        <v>48</v>
      </c>
      <c r="B42" s="16"/>
      <c r="C42" s="24"/>
      <c r="D42" s="23"/>
      <c r="E42" s="24"/>
      <c r="F42" s="26">
        <v>40000</v>
      </c>
      <c r="G42" s="26">
        <v>40000</v>
      </c>
      <c r="H42" s="5">
        <f t="shared" si="4"/>
        <v>0</v>
      </c>
      <c r="I42" s="4"/>
    </row>
    <row r="43" customFormat="1" ht="15" customHeight="1" spans="1:9">
      <c r="A43" s="25" t="s">
        <v>49</v>
      </c>
      <c r="B43" s="16"/>
      <c r="C43" s="24"/>
      <c r="D43" s="23"/>
      <c r="E43" s="24"/>
      <c r="F43" s="26">
        <v>26294.4</v>
      </c>
      <c r="G43" s="26">
        <v>26294.4</v>
      </c>
      <c r="H43" s="5">
        <f t="shared" si="4"/>
        <v>0</v>
      </c>
      <c r="I43" s="4"/>
    </row>
    <row r="44" customFormat="1" ht="15" customHeight="1" spans="1:9">
      <c r="A44" s="25" t="s">
        <v>50</v>
      </c>
      <c r="B44" s="16"/>
      <c r="C44" s="24"/>
      <c r="D44" s="23"/>
      <c r="E44" s="24"/>
      <c r="F44" s="26">
        <v>742203.96</v>
      </c>
      <c r="G44" s="26">
        <v>694355.16</v>
      </c>
      <c r="H44" s="5">
        <f t="shared" si="4"/>
        <v>47848.7999999999</v>
      </c>
      <c r="I44" s="4"/>
    </row>
    <row r="45" ht="15" customHeight="1" spans="1:9">
      <c r="A45" s="4" t="s">
        <v>51</v>
      </c>
      <c r="B45" s="8">
        <f>SUM(B46:B54)</f>
        <v>1225132.83</v>
      </c>
      <c r="C45" s="8"/>
      <c r="D45" s="8"/>
      <c r="E45" s="8"/>
      <c r="F45" s="8">
        <f>SUM(F46:F54)</f>
        <v>29310400</v>
      </c>
      <c r="G45" s="8">
        <f>SUM(G46:G54)</f>
        <v>28622348.3</v>
      </c>
      <c r="H45" s="5">
        <f t="shared" si="4"/>
        <v>1913184.53</v>
      </c>
      <c r="I45" s="4"/>
    </row>
    <row r="46" ht="15" customHeight="1" spans="1:9">
      <c r="A46" s="27" t="s">
        <v>52</v>
      </c>
      <c r="B46" s="5">
        <v>112000</v>
      </c>
      <c r="C46" s="5"/>
      <c r="D46" s="28"/>
      <c r="E46" s="5"/>
      <c r="F46" s="8">
        <v>250000</v>
      </c>
      <c r="G46" s="8">
        <v>112000</v>
      </c>
      <c r="H46" s="5">
        <f t="shared" si="4"/>
        <v>250000</v>
      </c>
      <c r="I46" s="4"/>
    </row>
    <row r="47" ht="15" customHeight="1" spans="1:9">
      <c r="A47" s="27" t="s">
        <v>53</v>
      </c>
      <c r="B47" s="5">
        <v>15400</v>
      </c>
      <c r="C47" s="5"/>
      <c r="D47" s="28"/>
      <c r="E47" s="5"/>
      <c r="F47" s="8"/>
      <c r="G47" s="8">
        <v>15400</v>
      </c>
      <c r="H47" s="5"/>
      <c r="I47" s="4"/>
    </row>
    <row r="48" ht="15" customHeight="1" spans="1:9">
      <c r="A48" s="27" t="s">
        <v>54</v>
      </c>
      <c r="B48" s="5"/>
      <c r="C48" s="5"/>
      <c r="D48" s="28"/>
      <c r="E48" s="5"/>
      <c r="F48" s="8">
        <v>23184400</v>
      </c>
      <c r="G48" s="8">
        <v>23184400</v>
      </c>
      <c r="H48" s="5"/>
      <c r="I48" s="4"/>
    </row>
    <row r="49" ht="15" customHeight="1" spans="1:9">
      <c r="A49" s="29" t="s">
        <v>55</v>
      </c>
      <c r="B49" s="5">
        <v>668425.05</v>
      </c>
      <c r="C49" s="5"/>
      <c r="D49" s="28"/>
      <c r="E49" s="5"/>
      <c r="F49" s="8">
        <v>997300</v>
      </c>
      <c r="G49" s="8">
        <v>1090063.05</v>
      </c>
      <c r="H49" s="5">
        <f t="shared" ref="H49:H54" si="5">B49+F49+C49-D49-E49-G49</f>
        <v>575662</v>
      </c>
      <c r="I49" s="4"/>
    </row>
    <row r="50" ht="15" customHeight="1" spans="1:9">
      <c r="A50" s="27" t="s">
        <v>56</v>
      </c>
      <c r="B50" s="5">
        <v>31200</v>
      </c>
      <c r="C50" s="5"/>
      <c r="D50" s="28"/>
      <c r="E50" s="5"/>
      <c r="F50" s="8">
        <v>189700</v>
      </c>
      <c r="G50" s="8">
        <v>210809.2</v>
      </c>
      <c r="H50" s="5">
        <f t="shared" si="5"/>
        <v>10090.8</v>
      </c>
      <c r="I50" s="4"/>
    </row>
    <row r="51" ht="15.6" spans="1:9">
      <c r="A51" s="27" t="s">
        <v>57</v>
      </c>
      <c r="B51" s="5">
        <v>5640</v>
      </c>
      <c r="C51" s="30"/>
      <c r="D51" s="31"/>
      <c r="E51" s="30"/>
      <c r="F51" s="32">
        <v>77300</v>
      </c>
      <c r="G51" s="16">
        <v>5640</v>
      </c>
      <c r="H51" s="5">
        <f t="shared" si="5"/>
        <v>77300</v>
      </c>
      <c r="I51" s="4"/>
    </row>
    <row r="52" ht="15.6" spans="1:9">
      <c r="A52" s="27" t="s">
        <v>58</v>
      </c>
      <c r="B52" s="5">
        <v>96000</v>
      </c>
      <c r="C52" s="5"/>
      <c r="D52" s="28"/>
      <c r="E52" s="5"/>
      <c r="F52" s="16">
        <v>2286200</v>
      </c>
      <c r="G52" s="16">
        <v>2069200</v>
      </c>
      <c r="H52" s="5">
        <f t="shared" si="5"/>
        <v>313000</v>
      </c>
      <c r="I52" s="4"/>
    </row>
    <row r="53" ht="15.6" spans="1:9">
      <c r="A53" s="29" t="s">
        <v>59</v>
      </c>
      <c r="B53" s="5"/>
      <c r="C53" s="5"/>
      <c r="D53" s="28"/>
      <c r="E53" s="5"/>
      <c r="F53" s="16">
        <v>1320800</v>
      </c>
      <c r="G53" s="16">
        <v>1320800</v>
      </c>
      <c r="H53" s="5">
        <f t="shared" si="5"/>
        <v>0</v>
      </c>
      <c r="I53" s="4"/>
    </row>
    <row r="54" ht="15.6" spans="1:9">
      <c r="A54" s="29" t="s">
        <v>60</v>
      </c>
      <c r="B54" s="5">
        <v>296467.78</v>
      </c>
      <c r="C54" s="5"/>
      <c r="D54" s="28"/>
      <c r="E54" s="5"/>
      <c r="F54" s="16">
        <v>1004700</v>
      </c>
      <c r="G54" s="16">
        <v>614036.05</v>
      </c>
      <c r="H54" s="5">
        <f t="shared" si="5"/>
        <v>687131.73</v>
      </c>
      <c r="I54" s="4"/>
    </row>
  </sheetData>
  <mergeCells count="2">
    <mergeCell ref="A2:I2"/>
    <mergeCell ref="H3:I3"/>
  </mergeCells>
  <printOptions horizontalCentered="1"/>
  <pageMargins left="0.708661417322835" right="0.708661417322835" top="0.275" bottom="0.275" header="0.118055555555556" footer="0.31496062992126"/>
  <pageSetup paperSize="9" scale="67" orientation="landscape"/>
  <headerFooter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2019年部门收支明细表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Live</cp:lastModifiedBy>
  <dcterms:created xsi:type="dcterms:W3CDTF">2016-05-25T09:32:00Z</dcterms:created>
  <cp:lastPrinted>2020-06-17T08:58:00Z</cp:lastPrinted>
  <dcterms:modified xsi:type="dcterms:W3CDTF">2022-10-21T04:39:03Z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FE6FA95EEDCA42ADA8A2411224BFCB23</vt:lpwstr>
  </property>
</Properties>
</file>